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2" sheetId="5" r:id="rId1"/>
  </sheets>
  <calcPr calcId="144525" concurrentCalc="0"/>
</workbook>
</file>

<file path=xl/sharedStrings.xml><?xml version="1.0" encoding="utf-8"?>
<sst xmlns="http://schemas.openxmlformats.org/spreadsheetml/2006/main" count="34">
  <si>
    <t>院内议价项目初控价及参数论证表</t>
  </si>
  <si>
    <t xml:space="preserve">时间：2025年12月  </t>
  </si>
  <si>
    <t>论证地点：第二办公楼</t>
  </si>
  <si>
    <t>项目编号</t>
  </si>
  <si>
    <t>项目类别</t>
  </si>
  <si>
    <t>需求科室</t>
  </si>
  <si>
    <t>需求产品名称</t>
  </si>
  <si>
    <t>产品用途和基本参数</t>
  </si>
  <si>
    <t>国产/进口</t>
  </si>
  <si>
    <t>单位</t>
  </si>
  <si>
    <t>科室预算单价（元）</t>
  </si>
  <si>
    <t>预计使用数量</t>
  </si>
  <si>
    <t>预计年用量（元）</t>
  </si>
  <si>
    <t>控价查询情况</t>
  </si>
  <si>
    <t>建议初控单价
（元/单位）</t>
  </si>
  <si>
    <t>建议初控总价价
（元/单位）</t>
  </si>
  <si>
    <t>阳采挂网情况</t>
  </si>
  <si>
    <t>采购方式</t>
  </si>
  <si>
    <t>耗材议价项目</t>
  </si>
  <si>
    <t>干部保健中心、内镜中心</t>
  </si>
  <si>
    <t>一次性使用止血夹</t>
  </si>
  <si>
    <t>产品适用范围：一次性使用止血夹与内窥镜配套使用，用于在消化道内放置夹子。夹子用于内窥镜下的标记、消化道组织的止血。
基本参数：夹子组件的材质成分为钴铬镍钼铁合金和钴铬钼合金；产品有良好的生物相容性和MRI兼容性；开口尺寸12mm；有侧齿。</t>
  </si>
  <si>
    <t>国产</t>
  </si>
  <si>
    <t>个</t>
  </si>
  <si>
    <t xml:space="preserve">科室预算价：425元/个
阳采查询价：428元/个
泰茂查询价：428元/个（2025年内蒙古自治区关于公布第十批医用耗材集中挂网产品的通知（耗材限价采购））
</t>
  </si>
  <si>
    <t>已挂网</t>
  </si>
  <si>
    <t>议价采购（限科限时限量）</t>
  </si>
  <si>
    <t>产品适用范围：一次性使用止血夹与内窥镜配套使用，用于在消化道内放置夹子。夹子用于内窥镜下的标记、消化道组织的止血。
基本参数：夹子组件的材质成分为钴铬镍钼铁合金和钴铬钼合金；产品有良好的生物相容性和MRI兼容性；开口尺寸16mm；有侧齿。</t>
  </si>
  <si>
    <t xml:space="preserve">科室预算价：426元/个
阳采查询价：429元/个
泰茂查询价：429元/个（2025年内蒙古自治区关于公布第十批医用耗材集中挂网产品的通知（耗材限价采购）
</t>
  </si>
  <si>
    <t>预算合计</t>
  </si>
  <si>
    <t>初控价合计</t>
  </si>
  <si>
    <t>使用科室经办人：                                       使用科室审核人：                              使用科室负责人：</t>
  </si>
  <si>
    <t>议价项目负责人：                                                          带量采购复核人：</t>
  </si>
  <si>
    <t>采购科科室负责人：                                                        设备与信息管理部负责人：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</si>
</sst>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9" fillId="14" borderId="0">
      <alignment vertical="center"/>
    </xf>
    <xf numFmtId="0" fontId="13" fillId="2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9" fillId="11" borderId="0">
      <alignment vertical="center"/>
    </xf>
    <xf numFmtId="0" fontId="20" fillId="8" borderId="0">
      <alignment vertical="center"/>
    </xf>
    <xf numFmtId="43" fontId="0" fillId="0" borderId="0">
      <alignment vertical="center"/>
    </xf>
    <xf numFmtId="0" fontId="21" fillId="17" borderId="0">
      <alignment vertical="center"/>
    </xf>
    <xf numFmtId="0" fontId="22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18" borderId="9">
      <alignment vertical="center"/>
    </xf>
    <xf numFmtId="0" fontId="21" fillId="22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17" fillId="0" borderId="5">
      <alignment vertical="center"/>
    </xf>
    <xf numFmtId="0" fontId="12" fillId="0" borderId="5">
      <alignment vertical="center"/>
    </xf>
    <xf numFmtId="0" fontId="21" fillId="16" borderId="0">
      <alignment vertical="center"/>
    </xf>
    <xf numFmtId="0" fontId="14" fillId="0" borderId="7">
      <alignment vertical="center"/>
    </xf>
    <xf numFmtId="0" fontId="21" fillId="21" borderId="0">
      <alignment vertical="center"/>
    </xf>
    <xf numFmtId="0" fontId="23" fillId="4" borderId="10">
      <alignment vertical="center"/>
    </xf>
    <xf numFmtId="0" fontId="18" fillId="4" borderId="6">
      <alignment vertical="center"/>
    </xf>
    <xf numFmtId="0" fontId="16" fillId="3" borderId="8">
      <alignment vertical="center"/>
    </xf>
    <xf numFmtId="0" fontId="19" fillId="26" borderId="0">
      <alignment vertical="center"/>
    </xf>
    <xf numFmtId="0" fontId="21" fillId="29" borderId="0">
      <alignment vertical="center"/>
    </xf>
    <xf numFmtId="0" fontId="10" fillId="0" borderId="4">
      <alignment vertical="center"/>
    </xf>
    <xf numFmtId="0" fontId="26" fillId="0" borderId="11">
      <alignment vertical="center"/>
    </xf>
    <xf numFmtId="0" fontId="28" fillId="25" borderId="0">
      <alignment vertical="center"/>
    </xf>
    <xf numFmtId="0" fontId="25" fillId="20" borderId="0">
      <alignment vertical="center"/>
    </xf>
    <xf numFmtId="0" fontId="19" fillId="13" borderId="0">
      <alignment vertical="center"/>
    </xf>
    <xf numFmtId="0" fontId="21" fillId="32" borderId="0">
      <alignment vertical="center"/>
    </xf>
    <xf numFmtId="0" fontId="19" fillId="12" borderId="0">
      <alignment vertical="center"/>
    </xf>
    <xf numFmtId="0" fontId="19" fillId="10" borderId="0">
      <alignment vertical="center"/>
    </xf>
    <xf numFmtId="0" fontId="19" fillId="24" borderId="0">
      <alignment vertical="center"/>
    </xf>
    <xf numFmtId="0" fontId="19" fillId="7" borderId="0">
      <alignment vertical="center"/>
    </xf>
    <xf numFmtId="0" fontId="21" fillId="31" borderId="0">
      <alignment vertical="center"/>
    </xf>
    <xf numFmtId="0" fontId="21" fillId="28" borderId="0">
      <alignment vertical="center"/>
    </xf>
    <xf numFmtId="0" fontId="19" fillId="23" borderId="0">
      <alignment vertical="center"/>
    </xf>
    <xf numFmtId="0" fontId="19" fillId="6" borderId="0">
      <alignment vertical="center"/>
    </xf>
    <xf numFmtId="0" fontId="21" fillId="30" borderId="0">
      <alignment vertical="center"/>
    </xf>
    <xf numFmtId="0" fontId="19" fillId="9" borderId="0">
      <alignment vertical="center"/>
    </xf>
    <xf numFmtId="0" fontId="21" fillId="15" borderId="0">
      <alignment vertical="center"/>
    </xf>
    <xf numFmtId="0" fontId="21" fillId="27" borderId="0">
      <alignment vertical="center"/>
    </xf>
    <xf numFmtId="0" fontId="19" fillId="5" borderId="0">
      <alignment vertical="center"/>
    </xf>
    <xf numFmtId="0" fontId="21" fillId="19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8"/>
  <sheetViews>
    <sheetView tabSelected="1" workbookViewId="0">
      <selection activeCell="D4" sqref="D4"/>
    </sheetView>
  </sheetViews>
  <sheetFormatPr defaultColWidth="9" defaultRowHeight="13.5"/>
  <cols>
    <col min="1" max="1" width="4.375" style="1" customWidth="1"/>
    <col min="2" max="2" width="4.125" style="1" customWidth="1"/>
    <col min="3" max="3" width="4.5" style="1" customWidth="1"/>
    <col min="4" max="4" width="4.75" style="1" customWidth="1"/>
    <col min="5" max="5" width="39.875" style="1" customWidth="1"/>
    <col min="6" max="6" width="6.125" style="1" customWidth="1"/>
    <col min="7" max="7" width="5.5" style="1" customWidth="1"/>
    <col min="8" max="8" width="5.375" style="1" customWidth="1"/>
    <col min="9" max="9" width="7.375" style="1" customWidth="1"/>
    <col min="10" max="10" width="11.875" style="1" customWidth="1"/>
    <col min="11" max="11" width="20.375" style="1" customWidth="1"/>
    <col min="12" max="12" width="7.375" style="1" customWidth="1"/>
    <col min="13" max="13" width="9.375" style="1" customWidth="1"/>
    <col min="14" max="14" width="5.625" style="1" customWidth="1"/>
    <col min="15" max="16365" width="9" style="1"/>
    <col min="16366" max="16382" width="9" style="2"/>
  </cols>
  <sheetData>
    <row r="1" s="1" customFormat="1" ht="3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3" customHeight="1" spans="1:14">
      <c r="A2" s="4" t="s">
        <v>1</v>
      </c>
      <c r="B2" s="4"/>
      <c r="C2" s="4"/>
      <c r="D2" s="4"/>
      <c r="E2" s="4"/>
      <c r="F2" s="4"/>
      <c r="G2" s="4"/>
      <c r="H2" s="4"/>
      <c r="I2" s="4" t="s">
        <v>2</v>
      </c>
      <c r="J2" s="4"/>
      <c r="K2" s="4"/>
      <c r="L2" s="4"/>
      <c r="M2" s="4"/>
      <c r="N2" s="4"/>
    </row>
    <row r="3" s="1" customFormat="1" ht="60" spans="1:1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14" t="s">
        <v>13</v>
      </c>
      <c r="L3" s="5" t="s">
        <v>14</v>
      </c>
      <c r="M3" s="5" t="s">
        <v>15</v>
      </c>
      <c r="N3" s="5" t="s">
        <v>16</v>
      </c>
      <c r="O3" s="5" t="s">
        <v>17</v>
      </c>
    </row>
    <row r="4" s="1" customFormat="1" ht="113" customHeight="1" spans="1:15">
      <c r="A4" s="6">
        <v>1</v>
      </c>
      <c r="B4" s="7" t="s">
        <v>18</v>
      </c>
      <c r="C4" s="7" t="s">
        <v>19</v>
      </c>
      <c r="D4" s="8" t="s">
        <v>20</v>
      </c>
      <c r="E4" s="9" t="s">
        <v>21</v>
      </c>
      <c r="F4" s="7" t="s">
        <v>22</v>
      </c>
      <c r="G4" s="10" t="s">
        <v>23</v>
      </c>
      <c r="H4" s="7">
        <v>425</v>
      </c>
      <c r="I4" s="7">
        <v>30</v>
      </c>
      <c r="J4" s="7">
        <f>H4*I4</f>
        <v>12750</v>
      </c>
      <c r="K4" s="15" t="s">
        <v>24</v>
      </c>
      <c r="L4" s="7">
        <v>425</v>
      </c>
      <c r="M4" s="7">
        <v>12750</v>
      </c>
      <c r="N4" s="16" t="s">
        <v>25</v>
      </c>
      <c r="O4" s="7" t="s">
        <v>26</v>
      </c>
    </row>
    <row r="5" s="1" customFormat="1" ht="128" customHeight="1" spans="1:15">
      <c r="A5" s="6">
        <v>2</v>
      </c>
      <c r="B5" s="7"/>
      <c r="C5" s="7"/>
      <c r="D5" s="8" t="s">
        <v>20</v>
      </c>
      <c r="E5" s="9" t="s">
        <v>27</v>
      </c>
      <c r="F5" s="7" t="s">
        <v>22</v>
      </c>
      <c r="G5" s="10" t="s">
        <v>23</v>
      </c>
      <c r="H5" s="7">
        <v>426</v>
      </c>
      <c r="I5" s="7">
        <v>10</v>
      </c>
      <c r="J5" s="7">
        <f>H5*I5</f>
        <v>4260</v>
      </c>
      <c r="K5" s="15" t="s">
        <v>28</v>
      </c>
      <c r="L5" s="7">
        <v>426</v>
      </c>
      <c r="M5" s="7">
        <v>4260</v>
      </c>
      <c r="N5" s="17"/>
      <c r="O5" s="7"/>
    </row>
    <row r="6" s="1" customFormat="1" ht="23" customHeight="1" spans="1:15">
      <c r="A6" s="11" t="s">
        <v>29</v>
      </c>
      <c r="B6" s="11"/>
      <c r="C6" s="11"/>
      <c r="D6" s="11"/>
      <c r="E6" s="11"/>
      <c r="F6" s="11"/>
      <c r="G6" s="11"/>
      <c r="H6" s="11"/>
      <c r="I6" s="11">
        <f t="shared" ref="I6:M6" si="0">SUM(I2:I5)</f>
        <v>40</v>
      </c>
      <c r="J6" s="11">
        <f t="shared" si="0"/>
        <v>17010</v>
      </c>
      <c r="K6" s="11" t="s">
        <v>30</v>
      </c>
      <c r="L6" s="11"/>
      <c r="M6" s="18">
        <f t="shared" si="0"/>
        <v>17010</v>
      </c>
      <c r="N6" s="18"/>
      <c r="O6" s="18"/>
    </row>
    <row r="7" s="1" customFormat="1" ht="25" customHeight="1" spans="1:15">
      <c r="A7" s="12" t="s">
        <v>31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="1" customFormat="1" ht="22" customHeight="1" spans="1:15">
      <c r="A8" s="13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="1" customFormat="1" ht="24" customHeight="1" spans="1:15">
      <c r="A9" s="13" t="s">
        <v>33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="1" customFormat="1" ht="12"/>
    <row r="11" s="1" customFormat="1" ht="12"/>
    <row r="12" s="1" customFormat="1" ht="12"/>
    <row r="13" s="1" customFormat="1" ht="12"/>
    <row r="14" s="1" customFormat="1" ht="12"/>
    <row r="15" s="1" customFormat="1" ht="12"/>
    <row r="16" s="1" customFormat="1" ht="12"/>
    <row r="17" s="1" customFormat="1" ht="12"/>
    <row r="18" s="1" customFormat="1" ht="12"/>
  </sheetData>
  <mergeCells count="13">
    <mergeCell ref="A1:N1"/>
    <mergeCell ref="A2:E2"/>
    <mergeCell ref="I2:N2"/>
    <mergeCell ref="A6:H6"/>
    <mergeCell ref="K6:L6"/>
    <mergeCell ref="N6:O6"/>
    <mergeCell ref="A7:O7"/>
    <mergeCell ref="A8:O8"/>
    <mergeCell ref="A9:O9"/>
    <mergeCell ref="B4:B5"/>
    <mergeCell ref="C4:C5"/>
    <mergeCell ref="N4:N5"/>
    <mergeCell ref="O4:O5"/>
  </mergeCells>
  <conditionalFormatting sqref="A4">
    <cfRule type="duplicateValues" dxfId="0" priority="6"/>
  </conditionalFormatting>
  <conditionalFormatting sqref="D4">
    <cfRule type="duplicateValues" dxfId="0" priority="9"/>
  </conditionalFormatting>
  <conditionalFormatting sqref="F4">
    <cfRule type="duplicateValues" dxfId="0" priority="10"/>
  </conditionalFormatting>
  <conditionalFormatting sqref="A5">
    <cfRule type="duplicateValues" dxfId="0" priority="20"/>
  </conditionalFormatting>
  <conditionalFormatting sqref="D5">
    <cfRule type="duplicateValues" dxfId="0" priority="8"/>
  </conditionalFormatting>
  <conditionalFormatting sqref="F5">
    <cfRule type="duplicateValues" dxfId="0" priority="3"/>
  </conditionalFormatting>
  <conditionalFormatting sqref="A6">
    <cfRule type="duplicateValues" dxfId="0" priority="4"/>
  </conditionalFormatting>
  <conditionalFormatting sqref="E4:E5">
    <cfRule type="duplicateValues" dxfId="0" priority="7"/>
  </conditionalFormatting>
  <conditionalFormatting sqref="H4:H5">
    <cfRule type="duplicateValues" dxfId="0" priority="1"/>
  </conditionalFormatting>
  <conditionalFormatting sqref="I4:I5">
    <cfRule type="duplicateValues" dxfId="0" priority="2"/>
  </conditionalFormatting>
  <conditionalFormatting sqref="L4:L5">
    <cfRule type="duplicateValues" dxfId="0" priority="5"/>
  </conditionalFormatting>
  <pageMargins left="0.0777777777777778" right="0.0777777777777778" top="0.0777777777777778" bottom="0.0777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阳光哼哼</cp:lastModifiedBy>
  <dcterms:created xsi:type="dcterms:W3CDTF">2023-05-12T11:15:00Z</dcterms:created>
  <dcterms:modified xsi:type="dcterms:W3CDTF">2025-12-04T04:26:35Z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ICV">
    <vt:lpwstr>76D0E4F02C3E453E88AB2ADDB8A8F318_12</vt:lpwstr>
  </property>
</Properties>
</file>